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7320" activeTab="0"/>
  </bookViews>
  <sheets>
    <sheet name="List1" sheetId="1" r:id="rId1"/>
  </sheets>
  <definedNames>
    <definedName name="HTML_CodePage" hidden="1">1250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  <definedName name="_xlnm.Print_Area" localSheetId="0">'List1'!$A$1:$G$56</definedName>
  </definedNames>
  <calcPr fullCalcOnLoad="1"/>
</workbook>
</file>

<file path=xl/sharedStrings.xml><?xml version="1.0" encoding="utf-8"?>
<sst xmlns="http://schemas.openxmlformats.org/spreadsheetml/2006/main" count="136" uniqueCount="72">
  <si>
    <t>Muži 18 - 39 let:</t>
  </si>
  <si>
    <t>Muži 50 - 59 let:</t>
  </si>
  <si>
    <t>Muži 40 - 49 let:</t>
  </si>
  <si>
    <t>Muži 60 a více let:</t>
  </si>
  <si>
    <t>Sýkora Vladimír</t>
  </si>
  <si>
    <t>Šůcha Václav</t>
  </si>
  <si>
    <t>Karel Ganaj</t>
  </si>
  <si>
    <t>ředitel závodu</t>
  </si>
  <si>
    <t>hlavní rozhodčí</t>
  </si>
  <si>
    <t>VÝSLEDKOVÁ  LISTINA</t>
  </si>
  <si>
    <t>Ročník</t>
  </si>
  <si>
    <t>Jméno</t>
  </si>
  <si>
    <t>Oddíl</t>
  </si>
  <si>
    <t>Čas</t>
  </si>
  <si>
    <t>Start. č.</t>
  </si>
  <si>
    <t>Pořadí</t>
  </si>
  <si>
    <t>SV Baník Stříbro</t>
  </si>
  <si>
    <t>Flaks Jan</t>
  </si>
  <si>
    <t>Růžičková Gabriela</t>
  </si>
  <si>
    <t>Lacina Antonín</t>
  </si>
  <si>
    <t>Kučík Štefan</t>
  </si>
  <si>
    <t>Všechny kategorie běžely 5400 m</t>
  </si>
  <si>
    <t>Suda Josef</t>
  </si>
  <si>
    <t>Volena Radek</t>
  </si>
  <si>
    <t>Baník Stříbro</t>
  </si>
  <si>
    <t>SK Přimda</t>
  </si>
  <si>
    <t>Leško Jiří</t>
  </si>
  <si>
    <t>Barnáš Vladimír</t>
  </si>
  <si>
    <t>Ženy 18-34 let:</t>
  </si>
  <si>
    <t>Ženy 35 a více let:</t>
  </si>
  <si>
    <t>Šroubek Vlastimil</t>
  </si>
  <si>
    <t>Havlíček Jaroslav</t>
  </si>
  <si>
    <t>Bor</t>
  </si>
  <si>
    <t>Volár Miroslav</t>
  </si>
  <si>
    <t>Ganaj Karel</t>
  </si>
  <si>
    <t>Moročkovski Ivo</t>
  </si>
  <si>
    <t>Vlasák Jaroslav</t>
  </si>
  <si>
    <t>Lacina Jiří</t>
  </si>
  <si>
    <t>Milan Čížek</t>
  </si>
  <si>
    <t>Veber Tomáš</t>
  </si>
  <si>
    <t>Málek Milan</t>
  </si>
  <si>
    <t>Beroušek Pavel</t>
  </si>
  <si>
    <t>Šrámek Milan</t>
  </si>
  <si>
    <t>Čeček Jiří</t>
  </si>
  <si>
    <t>Šroubková Marta</t>
  </si>
  <si>
    <t>Celk. poř.</t>
  </si>
  <si>
    <t>&lt;TR&gt;&lt;TH&gt;Start. č.&lt;TH&gt;Pořadí&lt;TH&gt;Ročník&lt;TH&gt;Jméno&lt;TH&gt;Oddíl&lt;TH&gt;Čas&lt;TH&gt;Celk. poř.</t>
  </si>
  <si>
    <t>Stříbro 14.2.2010</t>
  </si>
  <si>
    <t>BĚH MĚSTSKÝM PARKEM - GANAJOVA STEZKA  -  11. ročník</t>
  </si>
  <si>
    <t>Kraus Daniel</t>
  </si>
  <si>
    <t>Jukl Karel</t>
  </si>
  <si>
    <t>Suda Lukáš</t>
  </si>
  <si>
    <t>Tatran Chodov</t>
  </si>
  <si>
    <t>MediProtin Plzeň</t>
  </si>
  <si>
    <t>Skviřín</t>
  </si>
  <si>
    <t>Ledvina Tomáš</t>
  </si>
  <si>
    <t>Šrámek Stanislav</t>
  </si>
  <si>
    <t>SC Marathon Plzeň</t>
  </si>
  <si>
    <t>Úterní hosté</t>
  </si>
  <si>
    <t>Stříbro</t>
  </si>
  <si>
    <t>Pecher Jaroslav</t>
  </si>
  <si>
    <t>Němec Josef</t>
  </si>
  <si>
    <t>Tachov</t>
  </si>
  <si>
    <t>Bouška Zdeněk</t>
  </si>
  <si>
    <t>Sokol Konst. Lázně</t>
  </si>
  <si>
    <t>Müllerová Soňa</t>
  </si>
  <si>
    <t>Jabůrková Eliška</t>
  </si>
  <si>
    <t>Jabůrková Anežka</t>
  </si>
  <si>
    <t>Hrubá Karolína</t>
  </si>
  <si>
    <t>Ledvinová Jana</t>
  </si>
  <si>
    <t>Hrubá Jana</t>
  </si>
  <si>
    <t>TJ Čerčany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</si>
</sst>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46">
    <font>
      <sz val="10"/>
      <name val="Times New Roman CE"/>
      <family val="0"/>
    </font>
    <font>
      <b/>
      <u val="double"/>
      <sz val="16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u val="single"/>
      <sz val="11.5"/>
      <color indexed="12"/>
      <name val="Times New Roman CE"/>
      <family val="0"/>
    </font>
    <font>
      <u val="single"/>
      <sz val="11.5"/>
      <color indexed="36"/>
      <name val="Times New Roman CE"/>
      <family val="0"/>
    </font>
    <font>
      <b/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45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164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164" fontId="5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145" zoomScaleNormal="145" zoomScalePageLayoutView="0" workbookViewId="0" topLeftCell="A1">
      <selection activeCell="A1" sqref="A1"/>
    </sheetView>
  </sheetViews>
  <sheetFormatPr defaultColWidth="9.00390625" defaultRowHeight="12.75"/>
  <cols>
    <col min="1" max="1" width="8.375" style="1" bestFit="1" customWidth="1"/>
    <col min="2" max="2" width="7.50390625" style="1" bestFit="1" customWidth="1"/>
    <col min="3" max="3" width="9.125" style="1" customWidth="1"/>
    <col min="4" max="4" width="29.00390625" style="1" customWidth="1"/>
    <col min="5" max="5" width="35.00390625" style="1" customWidth="1"/>
    <col min="6" max="6" width="9.625" style="1" customWidth="1"/>
    <col min="7" max="7" width="9.875" style="1" bestFit="1" customWidth="1"/>
    <col min="8" max="8" width="17.50390625" style="1" hidden="1" customWidth="1"/>
    <col min="9" max="10" width="0" style="1" hidden="1" customWidth="1"/>
    <col min="11" max="11" width="0" style="0" hidden="1" customWidth="1"/>
    <col min="12" max="12" width="0" style="1" hidden="1" customWidth="1"/>
    <col min="13" max="16384" width="9.375" style="1" customWidth="1"/>
  </cols>
  <sheetData>
    <row r="1" spans="1:7" ht="20.25">
      <c r="A1" s="6" t="s">
        <v>9</v>
      </c>
      <c r="B1" s="6"/>
      <c r="C1" s="6"/>
      <c r="D1" s="6"/>
      <c r="E1" s="6"/>
      <c r="F1" s="6"/>
      <c r="G1" s="6"/>
    </row>
    <row r="2" spans="1:7" s="3" customFormat="1" ht="15">
      <c r="A2" s="7" t="s">
        <v>48</v>
      </c>
      <c r="B2" s="7"/>
      <c r="C2" s="7"/>
      <c r="D2" s="7"/>
      <c r="E2" s="7"/>
      <c r="F2" s="7"/>
      <c r="G2" s="7"/>
    </row>
    <row r="3" spans="1:7" ht="15">
      <c r="A3" s="8" t="s">
        <v>47</v>
      </c>
      <c r="B3" s="8"/>
      <c r="C3" s="8"/>
      <c r="D3" s="8"/>
      <c r="E3" s="8"/>
      <c r="F3" s="8"/>
      <c r="G3" s="8"/>
    </row>
    <row r="4" spans="1:7" ht="13.5">
      <c r="A4" s="10" t="s">
        <v>21</v>
      </c>
      <c r="B4" s="10"/>
      <c r="C4" s="10"/>
      <c r="D4" s="10"/>
      <c r="E4" s="10"/>
      <c r="F4" s="10"/>
      <c r="G4" s="10"/>
    </row>
    <row r="5" spans="1:8" s="14" customFormat="1" ht="22.5" customHeight="1">
      <c r="A5" s="13" t="s">
        <v>0</v>
      </c>
      <c r="B5" s="13"/>
      <c r="C5" s="13"/>
      <c r="D5" s="13"/>
      <c r="E5" s="13"/>
      <c r="F5" s="13"/>
      <c r="G5" s="13"/>
      <c r="H5" s="14" t="str">
        <f>"&lt;TR&gt;&lt;TD COLSPAN=7&gt;&lt;FONT SIZE=+1&gt;&lt;B&gt;&lt;BR&gt;"&amp;A5&amp;"&lt;/B&gt;&lt;/FONT&gt;"</f>
        <v>&lt;TR&gt;&lt;TD COLSPAN=7&gt;&lt;FONT SIZE=+1&gt;&lt;B&gt;&lt;BR&gt;Muži 18 - 39 let:&lt;/B&gt;&lt;/FONT&gt;</v>
      </c>
    </row>
    <row r="6" spans="1:8" ht="18" customHeight="1">
      <c r="A6" s="5" t="s">
        <v>14</v>
      </c>
      <c r="B6" s="5" t="s">
        <v>15</v>
      </c>
      <c r="C6" s="5" t="s">
        <v>10</v>
      </c>
      <c r="D6" s="5" t="s">
        <v>11</v>
      </c>
      <c r="E6" s="5" t="s">
        <v>12</v>
      </c>
      <c r="F6" s="5" t="s">
        <v>13</v>
      </c>
      <c r="G6" s="16" t="s">
        <v>45</v>
      </c>
      <c r="H6" s="1" t="s">
        <v>46</v>
      </c>
    </row>
    <row r="7" spans="1:12" ht="12.75">
      <c r="A7" s="2">
        <v>1</v>
      </c>
      <c r="B7" s="12">
        <v>1</v>
      </c>
      <c r="C7" s="2">
        <v>1974</v>
      </c>
      <c r="D7" s="1" t="s">
        <v>39</v>
      </c>
      <c r="E7" s="1" t="s">
        <v>52</v>
      </c>
      <c r="F7" s="4">
        <f>TIME(0,I7,J7)</f>
        <v>0.012569444444444446</v>
      </c>
      <c r="G7" s="17">
        <f>RANK(F7,F:F,1)</f>
        <v>1</v>
      </c>
      <c r="H7" s="1" t="str">
        <f>"&lt;TR&gt;&lt;TD&gt;"&amp;A7&amp;"&lt;TD&gt;"&amp;TEXT(B7,"#.")&amp;"&lt;TD&gt;"&amp;C7&amp;"&lt;TD&gt;"&amp;D7&amp;"&lt;TD&gt;"&amp;E7&amp;"&lt;TD&gt;"&amp;TEXT(F7,"mm:ss")&amp;"&lt;TD&gt;"&amp;TEXT(G7,"#.")</f>
        <v>&lt;TR&gt;&lt;TD&gt;1&lt;TD&gt;1.&lt;TD&gt;1974&lt;TD&gt;Veber Tomáš&lt;TD&gt;Tatran Chodov&lt;TD&gt;18:06&lt;TD&gt;1.</v>
      </c>
      <c r="I7" s="1">
        <v>18</v>
      </c>
      <c r="J7" s="1">
        <v>6</v>
      </c>
      <c r="L7" s="1">
        <f>COUNTIF(F:F,F7)</f>
        <v>1</v>
      </c>
    </row>
    <row r="8" spans="1:12" ht="12.75">
      <c r="A8" s="2">
        <v>13</v>
      </c>
      <c r="B8" s="12">
        <v>2</v>
      </c>
      <c r="C8" s="2">
        <v>1978</v>
      </c>
      <c r="D8" s="1" t="s">
        <v>49</v>
      </c>
      <c r="E8" s="1" t="s">
        <v>53</v>
      </c>
      <c r="F8" s="4">
        <f>TIME(0,I8,J8)</f>
        <v>0.014120370370370368</v>
      </c>
      <c r="G8" s="17">
        <f>RANK(F8,F:F,1)</f>
        <v>3</v>
      </c>
      <c r="H8" s="1" t="str">
        <f>"&lt;TR&gt;&lt;TD&gt;"&amp;A8&amp;"&lt;TD&gt;"&amp;TEXT(B8,"#.")&amp;"&lt;TD&gt;"&amp;C8&amp;"&lt;TD&gt;"&amp;D8&amp;"&lt;TD&gt;"&amp;E8&amp;"&lt;TD&gt;"&amp;TEXT(F8,"mm:ss")&amp;"&lt;TD&gt;"&amp;TEXT(G8,"#.")</f>
        <v>&lt;TR&gt;&lt;TD&gt;13&lt;TD&gt;2.&lt;TD&gt;1978&lt;TD&gt;Kraus Daniel&lt;TD&gt;MediProtin Plzeň&lt;TD&gt;20:20&lt;TD&gt;3.</v>
      </c>
      <c r="I8" s="1">
        <v>20</v>
      </c>
      <c r="J8" s="1">
        <v>20</v>
      </c>
      <c r="L8" s="1">
        <f>COUNTIF(F:F,F8)</f>
        <v>1</v>
      </c>
    </row>
    <row r="9" spans="1:12" ht="12.75">
      <c r="A9" s="2">
        <v>20</v>
      </c>
      <c r="B9" s="12">
        <v>3</v>
      </c>
      <c r="C9" s="2">
        <v>1978</v>
      </c>
      <c r="D9" s="1" t="s">
        <v>22</v>
      </c>
      <c r="E9" s="1" t="s">
        <v>25</v>
      </c>
      <c r="F9" s="4">
        <f>TIME(0,I9,J9)</f>
        <v>0.01513888888888889</v>
      </c>
      <c r="G9" s="17">
        <f>RANK(F9,F:F,1)</f>
        <v>6</v>
      </c>
      <c r="H9" s="1" t="str">
        <f>"&lt;TR&gt;&lt;TD&gt;"&amp;A9&amp;"&lt;TD&gt;"&amp;TEXT(B9,"#.")&amp;"&lt;TD&gt;"&amp;C9&amp;"&lt;TD&gt;"&amp;D9&amp;"&lt;TD&gt;"&amp;E9&amp;"&lt;TD&gt;"&amp;TEXT(F9,"mm:ss")&amp;"&lt;TD&gt;"&amp;TEXT(G9,"#.")</f>
        <v>&lt;TR&gt;&lt;TD&gt;20&lt;TD&gt;3.&lt;TD&gt;1978&lt;TD&gt;Suda Josef&lt;TD&gt;SK Přimda&lt;TD&gt;21:48&lt;TD&gt;6.</v>
      </c>
      <c r="I9" s="1">
        <v>21</v>
      </c>
      <c r="J9" s="1">
        <v>48</v>
      </c>
      <c r="L9" s="1">
        <f>COUNTIF(F:F,F9)</f>
        <v>1</v>
      </c>
    </row>
    <row r="10" spans="1:12" ht="12.75">
      <c r="A10" s="2">
        <v>36</v>
      </c>
      <c r="B10" s="12">
        <v>4</v>
      </c>
      <c r="C10" s="2">
        <v>1981</v>
      </c>
      <c r="D10" s="1" t="s">
        <v>51</v>
      </c>
      <c r="E10" s="1" t="s">
        <v>25</v>
      </c>
      <c r="F10" s="4">
        <f>TIME(0,I10,J10)</f>
        <v>0.01554398148148148</v>
      </c>
      <c r="G10" s="17">
        <f>RANK(F10,F:F,1)</f>
        <v>8</v>
      </c>
      <c r="H10" s="1" t="str">
        <f>"&lt;TR&gt;&lt;TD&gt;"&amp;A10&amp;"&lt;TD&gt;"&amp;TEXT(B10,"#.")&amp;"&lt;TD&gt;"&amp;C10&amp;"&lt;TD&gt;"&amp;D10&amp;"&lt;TD&gt;"&amp;E10&amp;"&lt;TD&gt;"&amp;TEXT(F10,"mm:ss")&amp;"&lt;TD&gt;"&amp;TEXT(G10,"#.")</f>
        <v>&lt;TR&gt;&lt;TD&gt;36&lt;TD&gt;4.&lt;TD&gt;1981&lt;TD&gt;Suda Lukáš&lt;TD&gt;SK Přimda&lt;TD&gt;22:23&lt;TD&gt;8.</v>
      </c>
      <c r="I10" s="1">
        <v>22</v>
      </c>
      <c r="J10" s="1">
        <v>23</v>
      </c>
      <c r="L10" s="1">
        <f>COUNTIF(F:F,F10)</f>
        <v>1</v>
      </c>
    </row>
    <row r="11" spans="1:12" ht="12.75">
      <c r="A11" s="2">
        <v>26</v>
      </c>
      <c r="B11" s="12">
        <v>5</v>
      </c>
      <c r="C11" s="2">
        <v>1975</v>
      </c>
      <c r="D11" s="1" t="s">
        <v>31</v>
      </c>
      <c r="E11" s="1" t="s">
        <v>32</v>
      </c>
      <c r="F11" s="4">
        <f>TIME(0,I11,J11)</f>
        <v>0.0169212962962963</v>
      </c>
      <c r="G11" s="17">
        <f>RANK(F11,F:F,1)</f>
        <v>16</v>
      </c>
      <c r="H11" s="1" t="str">
        <f>"&lt;TR&gt;&lt;TD&gt;"&amp;A11&amp;"&lt;TD&gt;"&amp;TEXT(B11,"#.")&amp;"&lt;TD&gt;"&amp;C11&amp;"&lt;TD&gt;"&amp;D11&amp;"&lt;TD&gt;"&amp;E11&amp;"&lt;TD&gt;"&amp;TEXT(F11,"mm:ss")&amp;"&lt;TD&gt;"&amp;TEXT(G11,"#.")</f>
        <v>&lt;TR&gt;&lt;TD&gt;26&lt;TD&gt;5.&lt;TD&gt;1975&lt;TD&gt;Havlíček Jaroslav&lt;TD&gt;Bor&lt;TD&gt;24:22&lt;TD&gt;16.</v>
      </c>
      <c r="I11" s="1">
        <v>24</v>
      </c>
      <c r="J11" s="1">
        <v>22</v>
      </c>
      <c r="L11" s="1">
        <f>COUNTIF(F:F,F11)</f>
        <v>1</v>
      </c>
    </row>
    <row r="12" spans="1:12" ht="12.75">
      <c r="A12" s="2">
        <v>30</v>
      </c>
      <c r="B12" s="12">
        <v>6</v>
      </c>
      <c r="C12" s="2">
        <v>1977</v>
      </c>
      <c r="D12" s="1" t="s">
        <v>50</v>
      </c>
      <c r="E12" s="1" t="s">
        <v>54</v>
      </c>
      <c r="F12" s="4">
        <f>TIME(0,I12,J12)</f>
        <v>0.017037037037037038</v>
      </c>
      <c r="G12" s="17">
        <f>RANK(F12,F:F,1)</f>
        <v>17</v>
      </c>
      <c r="H12" s="1" t="str">
        <f>"&lt;TR&gt;&lt;TD&gt;"&amp;A12&amp;"&lt;TD&gt;"&amp;TEXT(B12,"#.")&amp;"&lt;TD&gt;"&amp;C12&amp;"&lt;TD&gt;"&amp;D12&amp;"&lt;TD&gt;"&amp;E12&amp;"&lt;TD&gt;"&amp;TEXT(F12,"mm:ss")&amp;"&lt;TD&gt;"&amp;TEXT(G12,"#.")</f>
        <v>&lt;TR&gt;&lt;TD&gt;30&lt;TD&gt;6.&lt;TD&gt;1977&lt;TD&gt;Jukl Karel&lt;TD&gt;Skviřín&lt;TD&gt;24:32&lt;TD&gt;17.</v>
      </c>
      <c r="I12" s="1">
        <v>24</v>
      </c>
      <c r="J12" s="1">
        <v>32</v>
      </c>
      <c r="L12" s="1">
        <f>COUNTIF(F:F,F12)</f>
        <v>1</v>
      </c>
    </row>
    <row r="13" spans="1:12" s="14" customFormat="1" ht="22.5" customHeight="1">
      <c r="A13" s="13" t="s">
        <v>2</v>
      </c>
      <c r="B13" s="15"/>
      <c r="C13" s="13"/>
      <c r="D13" s="13"/>
      <c r="E13" s="13"/>
      <c r="F13" s="13"/>
      <c r="G13" s="13"/>
      <c r="H13" s="14" t="str">
        <f>"&lt;TR&gt;&lt;TD COLSPAN=7&gt;&lt;FONT SIZE=+1&gt;&lt;B&gt;&lt;BR&gt;"&amp;A13&amp;"&lt;/B&gt;&lt;/FONT&gt;"</f>
        <v>&lt;TR&gt;&lt;TD COLSPAN=7&gt;&lt;FONT SIZE=+1&gt;&lt;B&gt;&lt;BR&gt;Muži 40 - 49 let:&lt;/B&gt;&lt;/FONT&gt;</v>
      </c>
      <c r="L13" s="1">
        <f>COUNTIF(F:F,F13)</f>
        <v>0</v>
      </c>
    </row>
    <row r="14" spans="1:12" ht="18" customHeight="1">
      <c r="A14" s="5" t="s">
        <v>14</v>
      </c>
      <c r="B14" s="5" t="s">
        <v>15</v>
      </c>
      <c r="C14" s="5" t="s">
        <v>10</v>
      </c>
      <c r="D14" s="5" t="s">
        <v>11</v>
      </c>
      <c r="E14" s="5" t="s">
        <v>12</v>
      </c>
      <c r="F14" s="5" t="s">
        <v>13</v>
      </c>
      <c r="G14" s="16" t="s">
        <v>45</v>
      </c>
      <c r="H14" s="1" t="s">
        <v>46</v>
      </c>
      <c r="L14" s="1">
        <f>COUNTIF(F:F,F14)</f>
        <v>6</v>
      </c>
    </row>
    <row r="15" spans="1:12" ht="12.75">
      <c r="A15" s="2">
        <v>1961</v>
      </c>
      <c r="B15" s="12">
        <v>1</v>
      </c>
      <c r="C15" s="2">
        <v>1961</v>
      </c>
      <c r="D15" s="1" t="s">
        <v>30</v>
      </c>
      <c r="E15" s="1" t="s">
        <v>57</v>
      </c>
      <c r="F15" s="4">
        <f>TIME(0,I15,J15)</f>
        <v>0.013657407407407408</v>
      </c>
      <c r="G15" s="17">
        <f>RANK(F15,F:F,1)</f>
        <v>2</v>
      </c>
      <c r="H15" s="1" t="str">
        <f>"&lt;TR&gt;&lt;TD&gt;"&amp;A15&amp;"&lt;TD&gt;"&amp;TEXT(B15,"#.")&amp;"&lt;TD&gt;"&amp;C15&amp;"&lt;TD&gt;"&amp;D15&amp;"&lt;TD&gt;"&amp;E15&amp;"&lt;TD&gt;"&amp;TEXT(F15,"mm:ss")&amp;"&lt;TD&gt;"&amp;TEXT(G15,"#.")</f>
        <v>&lt;TR&gt;&lt;TD&gt;1961&lt;TD&gt;1.&lt;TD&gt;1961&lt;TD&gt;Šroubek Vlastimil&lt;TD&gt;SC Marathon Plzeň&lt;TD&gt;19:40&lt;TD&gt;2.</v>
      </c>
      <c r="I15" s="1">
        <v>19</v>
      </c>
      <c r="J15" s="1">
        <v>40</v>
      </c>
      <c r="L15" s="1">
        <f>COUNTIF(F:F,F15)</f>
        <v>1</v>
      </c>
    </row>
    <row r="16" spans="1:12" ht="12.75">
      <c r="A16" s="2">
        <v>7</v>
      </c>
      <c r="B16" s="12">
        <v>2</v>
      </c>
      <c r="C16" s="2">
        <v>1962</v>
      </c>
      <c r="D16" s="1" t="s">
        <v>17</v>
      </c>
      <c r="E16" s="1" t="s">
        <v>16</v>
      </c>
      <c r="F16" s="4">
        <f>TIME(0,I16,J16)</f>
        <v>0.014363425925925925</v>
      </c>
      <c r="G16" s="17">
        <f>RANK(F16,F:F,1)</f>
        <v>4</v>
      </c>
      <c r="H16" s="1" t="str">
        <f>"&lt;TR&gt;&lt;TD&gt;"&amp;A16&amp;"&lt;TD&gt;"&amp;TEXT(B16,"#.")&amp;"&lt;TD&gt;"&amp;C16&amp;"&lt;TD&gt;"&amp;D16&amp;"&lt;TD&gt;"&amp;E16&amp;"&lt;TD&gt;"&amp;TEXT(F16,"mm:ss")&amp;"&lt;TD&gt;"&amp;TEXT(G16,"#.")</f>
        <v>&lt;TR&gt;&lt;TD&gt;7&lt;TD&gt;2.&lt;TD&gt;1962&lt;TD&gt;Flaks Jan&lt;TD&gt;SV Baník Stříbro&lt;TD&gt;20:41&lt;TD&gt;4.</v>
      </c>
      <c r="I16" s="1">
        <v>20</v>
      </c>
      <c r="J16" s="1">
        <v>41</v>
      </c>
      <c r="L16" s="1">
        <f>COUNTIF(F:F,F16)</f>
        <v>1</v>
      </c>
    </row>
    <row r="17" spans="1:12" ht="12.75">
      <c r="A17" s="2">
        <v>2</v>
      </c>
      <c r="B17" s="12">
        <v>3</v>
      </c>
      <c r="C17" s="2">
        <v>1962</v>
      </c>
      <c r="D17" s="1" t="s">
        <v>41</v>
      </c>
      <c r="E17" s="1" t="s">
        <v>52</v>
      </c>
      <c r="F17" s="4">
        <f>TIME(0,I17,J17)</f>
        <v>0.014641203703703703</v>
      </c>
      <c r="G17" s="17">
        <f>RANK(F17,F:F,1)</f>
        <v>5</v>
      </c>
      <c r="H17" s="1" t="str">
        <f>"&lt;TR&gt;&lt;TD&gt;"&amp;A17&amp;"&lt;TD&gt;"&amp;TEXT(B17,"#.")&amp;"&lt;TD&gt;"&amp;C17&amp;"&lt;TD&gt;"&amp;D17&amp;"&lt;TD&gt;"&amp;E17&amp;"&lt;TD&gt;"&amp;TEXT(F17,"mm:ss")&amp;"&lt;TD&gt;"&amp;TEXT(G17,"#.")</f>
        <v>&lt;TR&gt;&lt;TD&gt;2&lt;TD&gt;3.&lt;TD&gt;1962&lt;TD&gt;Beroušek Pavel&lt;TD&gt;Tatran Chodov&lt;TD&gt;21:05&lt;TD&gt;5.</v>
      </c>
      <c r="I17" s="1">
        <v>21</v>
      </c>
      <c r="J17" s="1">
        <v>5</v>
      </c>
      <c r="L17" s="1">
        <f>COUNTIF(F:F,F17)</f>
        <v>1</v>
      </c>
    </row>
    <row r="18" spans="1:12" ht="12.75">
      <c r="A18" s="2">
        <v>8</v>
      </c>
      <c r="B18" s="12">
        <v>4</v>
      </c>
      <c r="C18" s="2">
        <v>1970</v>
      </c>
      <c r="D18" s="1" t="s">
        <v>40</v>
      </c>
      <c r="E18" s="1" t="s">
        <v>24</v>
      </c>
      <c r="F18" s="4">
        <f>TIME(0,I18,J18)</f>
        <v>0.015231481481481483</v>
      </c>
      <c r="G18" s="17">
        <f>RANK(F18,F:F,1)</f>
        <v>7</v>
      </c>
      <c r="H18" s="1" t="str">
        <f>"&lt;TR&gt;&lt;TD&gt;"&amp;A18&amp;"&lt;TD&gt;"&amp;TEXT(B18,"#.")&amp;"&lt;TD&gt;"&amp;C18&amp;"&lt;TD&gt;"&amp;D18&amp;"&lt;TD&gt;"&amp;E18&amp;"&lt;TD&gt;"&amp;TEXT(F18,"mm:ss")&amp;"&lt;TD&gt;"&amp;TEXT(G18,"#.")</f>
        <v>&lt;TR&gt;&lt;TD&gt;8&lt;TD&gt;4.&lt;TD&gt;1970&lt;TD&gt;Málek Milan&lt;TD&gt;Baník Stříbro&lt;TD&gt;21:56&lt;TD&gt;7.</v>
      </c>
      <c r="I18" s="1">
        <v>21</v>
      </c>
      <c r="J18" s="1">
        <v>56</v>
      </c>
      <c r="L18" s="1">
        <f>COUNTIF(F:F,F18)</f>
        <v>1</v>
      </c>
    </row>
    <row r="19" spans="1:12" ht="12.75">
      <c r="A19" s="2">
        <v>22</v>
      </c>
      <c r="B19" s="12">
        <v>5</v>
      </c>
      <c r="C19" s="2">
        <v>1962</v>
      </c>
      <c r="D19" s="1" t="s">
        <v>42</v>
      </c>
      <c r="E19" s="1" t="s">
        <v>16</v>
      </c>
      <c r="F19" s="4">
        <f>TIME(0,I19,J19)</f>
        <v>0.015555555555555553</v>
      </c>
      <c r="G19" s="17">
        <f>RANK(F19,F:F,1)</f>
        <v>9</v>
      </c>
      <c r="H19" s="1" t="str">
        <f>"&lt;TR&gt;&lt;TD&gt;"&amp;A19&amp;"&lt;TD&gt;"&amp;TEXT(B19,"#.")&amp;"&lt;TD&gt;"&amp;C19&amp;"&lt;TD&gt;"&amp;D19&amp;"&lt;TD&gt;"&amp;E19&amp;"&lt;TD&gt;"&amp;TEXT(F19,"mm:ss")&amp;"&lt;TD&gt;"&amp;TEXT(G19,"#.")</f>
        <v>&lt;TR&gt;&lt;TD&gt;22&lt;TD&gt;5.&lt;TD&gt;1962&lt;TD&gt;Šrámek Milan&lt;TD&gt;SV Baník Stříbro&lt;TD&gt;22:24&lt;TD&gt;9.</v>
      </c>
      <c r="I19" s="1">
        <v>22</v>
      </c>
      <c r="J19" s="1">
        <v>24</v>
      </c>
      <c r="L19" s="1">
        <f>COUNTIF(F:F,F19)</f>
        <v>1</v>
      </c>
    </row>
    <row r="20" spans="1:12" ht="12.75">
      <c r="A20" s="2">
        <v>21</v>
      </c>
      <c r="B20" s="12">
        <v>6</v>
      </c>
      <c r="C20" s="2">
        <v>1963</v>
      </c>
      <c r="D20" s="1" t="s">
        <v>26</v>
      </c>
      <c r="E20" s="1" t="s">
        <v>16</v>
      </c>
      <c r="F20" s="4">
        <f>TIME(0,I20,J20)</f>
        <v>0.016099537037037037</v>
      </c>
      <c r="G20" s="17">
        <f>RANK(F20,F:F,1)</f>
        <v>10</v>
      </c>
      <c r="H20" s="1" t="str">
        <f>"&lt;TR&gt;&lt;TD&gt;"&amp;A20&amp;"&lt;TD&gt;"&amp;TEXT(B20,"#.")&amp;"&lt;TD&gt;"&amp;C20&amp;"&lt;TD&gt;"&amp;D20&amp;"&lt;TD&gt;"&amp;E20&amp;"&lt;TD&gt;"&amp;TEXT(F20,"mm:ss")&amp;"&lt;TD&gt;"&amp;TEXT(G20,"#.")</f>
        <v>&lt;TR&gt;&lt;TD&gt;21&lt;TD&gt;6.&lt;TD&gt;1963&lt;TD&gt;Leško Jiří&lt;TD&gt;SV Baník Stříbro&lt;TD&gt;23:11&lt;TD&gt;10.</v>
      </c>
      <c r="I20" s="1">
        <v>23</v>
      </c>
      <c r="J20" s="1">
        <v>11</v>
      </c>
      <c r="L20" s="1">
        <f>COUNTIF(F:F,F20)</f>
        <v>1</v>
      </c>
    </row>
    <row r="21" spans="1:12" ht="12.75">
      <c r="A21" s="2">
        <v>16</v>
      </c>
      <c r="B21" s="12">
        <v>7</v>
      </c>
      <c r="C21" s="2">
        <v>1967</v>
      </c>
      <c r="D21" s="1" t="s">
        <v>20</v>
      </c>
      <c r="E21" s="1" t="s">
        <v>24</v>
      </c>
      <c r="F21" s="4">
        <f>TIME(0,I21,J21)</f>
        <v>0.01638888888888889</v>
      </c>
      <c r="G21" s="17">
        <f>RANK(F21,F:F,1)</f>
        <v>12</v>
      </c>
      <c r="H21" s="1" t="str">
        <f>"&lt;TR&gt;&lt;TD&gt;"&amp;A21&amp;"&lt;TD&gt;"&amp;TEXT(B21,"#.")&amp;"&lt;TD&gt;"&amp;C21&amp;"&lt;TD&gt;"&amp;D21&amp;"&lt;TD&gt;"&amp;E21&amp;"&lt;TD&gt;"&amp;TEXT(F21,"mm:ss")&amp;"&lt;TD&gt;"&amp;TEXT(G21,"#.")</f>
        <v>&lt;TR&gt;&lt;TD&gt;16&lt;TD&gt;7.&lt;TD&gt;1967&lt;TD&gt;Kučík Štefan&lt;TD&gt;Baník Stříbro&lt;TD&gt;23:36&lt;TD&gt;12.</v>
      </c>
      <c r="I21" s="1">
        <v>23</v>
      </c>
      <c r="J21" s="1">
        <v>36</v>
      </c>
      <c r="L21" s="1">
        <f>COUNTIF(F:F,F21)</f>
        <v>1</v>
      </c>
    </row>
    <row r="22" spans="1:12" ht="12.75">
      <c r="A22" s="2">
        <v>29</v>
      </c>
      <c r="B22" s="12">
        <v>8</v>
      </c>
      <c r="C22" s="2">
        <v>1969</v>
      </c>
      <c r="D22" s="1" t="s">
        <v>23</v>
      </c>
      <c r="E22" s="1" t="s">
        <v>16</v>
      </c>
      <c r="F22" s="4">
        <f>TIME(0,I22,J22)</f>
        <v>0.017974537037037035</v>
      </c>
      <c r="G22" s="17">
        <f>RANK(F22,F:F,1)</f>
        <v>21</v>
      </c>
      <c r="H22" s="1" t="str">
        <f>"&lt;TR&gt;&lt;TD&gt;"&amp;A22&amp;"&lt;TD&gt;"&amp;TEXT(B22,"#.")&amp;"&lt;TD&gt;"&amp;C22&amp;"&lt;TD&gt;"&amp;D22&amp;"&lt;TD&gt;"&amp;E22&amp;"&lt;TD&gt;"&amp;TEXT(F22,"mm:ss")&amp;"&lt;TD&gt;"&amp;TEXT(G22,"#.")</f>
        <v>&lt;TR&gt;&lt;TD&gt;29&lt;TD&gt;8.&lt;TD&gt;1969&lt;TD&gt;Volena Radek&lt;TD&gt;SV Baník Stříbro&lt;TD&gt;25:53&lt;TD&gt;21.</v>
      </c>
      <c r="I22" s="1">
        <v>25</v>
      </c>
      <c r="J22" s="1">
        <v>53</v>
      </c>
      <c r="L22" s="1">
        <f>COUNTIF(F:F,F22)</f>
        <v>1</v>
      </c>
    </row>
    <row r="23" spans="1:12" ht="12.75">
      <c r="A23" s="2">
        <v>19</v>
      </c>
      <c r="B23" s="12">
        <v>9</v>
      </c>
      <c r="C23" s="2">
        <v>1964</v>
      </c>
      <c r="D23" s="1" t="s">
        <v>33</v>
      </c>
      <c r="E23" s="1" t="s">
        <v>16</v>
      </c>
      <c r="F23" s="4">
        <f>TIME(0,I23,J23)</f>
        <v>0.01849537037037037</v>
      </c>
      <c r="G23" s="17">
        <f>RANK(F23,F:F,1)</f>
        <v>24</v>
      </c>
      <c r="H23" s="1" t="str">
        <f>"&lt;TR&gt;&lt;TD&gt;"&amp;A23&amp;"&lt;TD&gt;"&amp;TEXT(B23,"#.")&amp;"&lt;TD&gt;"&amp;C23&amp;"&lt;TD&gt;"&amp;D23&amp;"&lt;TD&gt;"&amp;E23&amp;"&lt;TD&gt;"&amp;TEXT(F23,"mm:ss")&amp;"&lt;TD&gt;"&amp;TEXT(G23,"#.")</f>
        <v>&lt;TR&gt;&lt;TD&gt;19&lt;TD&gt;9.&lt;TD&gt;1964&lt;TD&gt;Volár Miroslav&lt;TD&gt;SV Baník Stříbro&lt;TD&gt;26:38&lt;TD&gt;24.</v>
      </c>
      <c r="I23" s="1">
        <v>26</v>
      </c>
      <c r="J23" s="1">
        <v>38</v>
      </c>
      <c r="L23" s="1">
        <f>COUNTIF(F:F,F23)</f>
        <v>1</v>
      </c>
    </row>
    <row r="24" spans="1:12" ht="12.75">
      <c r="A24" s="2">
        <v>25</v>
      </c>
      <c r="B24" s="12">
        <v>10</v>
      </c>
      <c r="C24" s="2">
        <v>1969</v>
      </c>
      <c r="D24" s="1" t="s">
        <v>56</v>
      </c>
      <c r="E24" s="1" t="s">
        <v>59</v>
      </c>
      <c r="F24" s="4">
        <f>TIME(0,I24,J24)</f>
        <v>0.01866898148148148</v>
      </c>
      <c r="G24" s="17">
        <f>RANK(F24,F:F,1)</f>
        <v>25</v>
      </c>
      <c r="H24" s="1" t="str">
        <f>"&lt;TR&gt;&lt;TD&gt;"&amp;A24&amp;"&lt;TD&gt;"&amp;TEXT(B24,"#.")&amp;"&lt;TD&gt;"&amp;C24&amp;"&lt;TD&gt;"&amp;D24&amp;"&lt;TD&gt;"&amp;E24&amp;"&lt;TD&gt;"&amp;TEXT(F24,"mm:ss")&amp;"&lt;TD&gt;"&amp;TEXT(G24,"#.")</f>
        <v>&lt;TR&gt;&lt;TD&gt;25&lt;TD&gt;10.&lt;TD&gt;1969&lt;TD&gt;Šrámek Stanislav&lt;TD&gt;Stříbro&lt;TD&gt;26:53&lt;TD&gt;25.</v>
      </c>
      <c r="I24" s="1">
        <v>26</v>
      </c>
      <c r="J24" s="1">
        <v>53</v>
      </c>
      <c r="L24" s="1">
        <f>COUNTIF(F:F,F24)</f>
        <v>1</v>
      </c>
    </row>
    <row r="25" spans="1:12" ht="12.75">
      <c r="A25" s="2">
        <v>17</v>
      </c>
      <c r="B25" s="12">
        <v>11</v>
      </c>
      <c r="C25" s="2">
        <v>1963</v>
      </c>
      <c r="D25" s="1" t="s">
        <v>55</v>
      </c>
      <c r="E25" s="1" t="s">
        <v>58</v>
      </c>
      <c r="F25" s="4">
        <f>TIME(0,I25,J25)</f>
        <v>0.01916666666666667</v>
      </c>
      <c r="G25" s="17">
        <f>RANK(F25,F:F,1)</f>
        <v>27</v>
      </c>
      <c r="H25" s="1" t="str">
        <f>"&lt;TR&gt;&lt;TD&gt;"&amp;A25&amp;"&lt;TD&gt;"&amp;TEXT(B25,"#.")&amp;"&lt;TD&gt;"&amp;C25&amp;"&lt;TD&gt;"&amp;D25&amp;"&lt;TD&gt;"&amp;E25&amp;"&lt;TD&gt;"&amp;TEXT(F25,"mm:ss")&amp;"&lt;TD&gt;"&amp;TEXT(G25,"#.")</f>
        <v>&lt;TR&gt;&lt;TD&gt;17&lt;TD&gt;11.&lt;TD&gt;1963&lt;TD&gt;Ledvina Tomáš&lt;TD&gt;Úterní hosté&lt;TD&gt;27:36&lt;TD&gt;27.</v>
      </c>
      <c r="I25" s="1">
        <v>27</v>
      </c>
      <c r="J25" s="1">
        <v>36</v>
      </c>
      <c r="L25" s="1">
        <f>COUNTIF(F:F,F25)</f>
        <v>1</v>
      </c>
    </row>
    <row r="26" spans="1:12" s="14" customFormat="1" ht="22.5" customHeight="1">
      <c r="A26" s="13" t="s">
        <v>1</v>
      </c>
      <c r="B26" s="15"/>
      <c r="C26" s="13"/>
      <c r="D26" s="13"/>
      <c r="E26" s="13"/>
      <c r="F26" s="13"/>
      <c r="G26" s="13"/>
      <c r="H26" s="14" t="str">
        <f>"&lt;TR&gt;&lt;TD COLSPAN=7&gt;&lt;FONT SIZE=+1&gt;&lt;B&gt;&lt;BR&gt;"&amp;A26&amp;"&lt;/B&gt;&lt;/FONT&gt;"</f>
        <v>&lt;TR&gt;&lt;TD COLSPAN=7&gt;&lt;FONT SIZE=+1&gt;&lt;B&gt;&lt;BR&gt;Muži 50 - 59 let:&lt;/B&gt;&lt;/FONT&gt;</v>
      </c>
      <c r="L26" s="1">
        <f>COUNTIF(F:F,F26)</f>
        <v>0</v>
      </c>
    </row>
    <row r="27" spans="1:12" ht="18" customHeight="1">
      <c r="A27" s="5" t="s">
        <v>14</v>
      </c>
      <c r="B27" s="5" t="s">
        <v>15</v>
      </c>
      <c r="C27" s="5" t="s">
        <v>10</v>
      </c>
      <c r="D27" s="5" t="s">
        <v>11</v>
      </c>
      <c r="E27" s="5" t="s">
        <v>12</v>
      </c>
      <c r="F27" s="5" t="s">
        <v>13</v>
      </c>
      <c r="G27" s="16" t="s">
        <v>45</v>
      </c>
      <c r="H27" s="1" t="s">
        <v>46</v>
      </c>
      <c r="L27" s="1">
        <f>COUNTIF(F:F,F27)</f>
        <v>6</v>
      </c>
    </row>
    <row r="28" spans="1:12" ht="12.75">
      <c r="A28" s="2">
        <v>14</v>
      </c>
      <c r="B28" s="12">
        <v>1</v>
      </c>
      <c r="C28" s="2">
        <v>1958</v>
      </c>
      <c r="D28" s="1" t="s">
        <v>36</v>
      </c>
      <c r="E28" s="1" t="s">
        <v>16</v>
      </c>
      <c r="F28" s="4">
        <f>TIME(0,I28,J28)</f>
        <v>0.01613425925925926</v>
      </c>
      <c r="G28" s="17">
        <f>RANK(F28,F:F,1)</f>
        <v>11</v>
      </c>
      <c r="H28" s="1" t="str">
        <f>"&lt;TR&gt;&lt;TD&gt;"&amp;A28&amp;"&lt;TD&gt;"&amp;TEXT(B28,"#.")&amp;"&lt;TD&gt;"&amp;C28&amp;"&lt;TD&gt;"&amp;D28&amp;"&lt;TD&gt;"&amp;E28&amp;"&lt;TD&gt;"&amp;TEXT(F28,"mm:ss")&amp;"&lt;TD&gt;"&amp;TEXT(G28,"#.")</f>
        <v>&lt;TR&gt;&lt;TD&gt;14&lt;TD&gt;1.&lt;TD&gt;1958&lt;TD&gt;Vlasák Jaroslav&lt;TD&gt;SV Baník Stříbro&lt;TD&gt;23:14&lt;TD&gt;11.</v>
      </c>
      <c r="I28" s="1">
        <v>23</v>
      </c>
      <c r="J28" s="1">
        <v>14</v>
      </c>
      <c r="L28" s="1">
        <f>COUNTIF(F:F,F28)</f>
        <v>1</v>
      </c>
    </row>
    <row r="29" spans="1:12" ht="12.75">
      <c r="A29" s="2">
        <v>4</v>
      </c>
      <c r="B29" s="12">
        <v>2</v>
      </c>
      <c r="C29" s="2">
        <v>1956</v>
      </c>
      <c r="D29" s="1" t="s">
        <v>4</v>
      </c>
      <c r="E29" s="1" t="s">
        <v>16</v>
      </c>
      <c r="F29" s="4">
        <f>TIME(0,I29,J29)</f>
        <v>0.016469907407407405</v>
      </c>
      <c r="G29" s="17">
        <f>RANK(F29,F:F,1)</f>
        <v>13</v>
      </c>
      <c r="H29" s="1" t="str">
        <f>"&lt;TR&gt;&lt;TD&gt;"&amp;A29&amp;"&lt;TD&gt;"&amp;TEXT(B29,"#.")&amp;"&lt;TD&gt;"&amp;C29&amp;"&lt;TD&gt;"&amp;D29&amp;"&lt;TD&gt;"&amp;E29&amp;"&lt;TD&gt;"&amp;TEXT(F29,"mm:ss")&amp;"&lt;TD&gt;"&amp;TEXT(G29,"#.")</f>
        <v>&lt;TR&gt;&lt;TD&gt;4&lt;TD&gt;2.&lt;TD&gt;1956&lt;TD&gt;Sýkora Vladimír&lt;TD&gt;SV Baník Stříbro&lt;TD&gt;23:43&lt;TD&gt;13.</v>
      </c>
      <c r="I29" s="1">
        <v>23</v>
      </c>
      <c r="J29" s="1">
        <v>43</v>
      </c>
      <c r="L29" s="1">
        <f>COUNTIF(F:F,F29)</f>
        <v>1</v>
      </c>
    </row>
    <row r="30" spans="1:12" ht="12.75">
      <c r="A30" s="2">
        <v>12</v>
      </c>
      <c r="B30" s="12">
        <v>3</v>
      </c>
      <c r="C30" s="2">
        <v>1955</v>
      </c>
      <c r="D30" s="1" t="s">
        <v>61</v>
      </c>
      <c r="E30" s="1" t="s">
        <v>62</v>
      </c>
      <c r="F30" s="4">
        <f>TIME(0,I30,J30)</f>
        <v>0.01709490740740741</v>
      </c>
      <c r="G30" s="17">
        <f>RANK(F30,F:F,1)</f>
        <v>18</v>
      </c>
      <c r="H30" s="1" t="str">
        <f>"&lt;TR&gt;&lt;TD&gt;"&amp;A30&amp;"&lt;TD&gt;"&amp;TEXT(B30,"#.")&amp;"&lt;TD&gt;"&amp;C30&amp;"&lt;TD&gt;"&amp;D30&amp;"&lt;TD&gt;"&amp;E30&amp;"&lt;TD&gt;"&amp;TEXT(F30,"mm:ss")&amp;"&lt;TD&gt;"&amp;TEXT(G30,"#.")</f>
        <v>&lt;TR&gt;&lt;TD&gt;12&lt;TD&gt;3.&lt;TD&gt;1955&lt;TD&gt;Němec Josef&lt;TD&gt;Tachov&lt;TD&gt;24:37&lt;TD&gt;18.</v>
      </c>
      <c r="I30" s="1">
        <v>24</v>
      </c>
      <c r="J30" s="1">
        <v>37</v>
      </c>
      <c r="L30" s="1">
        <f>COUNTIF(F:F,F30)</f>
        <v>1</v>
      </c>
    </row>
    <row r="31" spans="1:12" ht="12.75">
      <c r="A31" s="2">
        <v>9</v>
      </c>
      <c r="B31" s="12">
        <v>4</v>
      </c>
      <c r="C31" s="2">
        <v>1952</v>
      </c>
      <c r="D31" s="1" t="s">
        <v>60</v>
      </c>
      <c r="E31" s="1" t="s">
        <v>16</v>
      </c>
      <c r="F31" s="4">
        <f>TIME(0,I31,J31)</f>
        <v>0.01747685185185185</v>
      </c>
      <c r="G31" s="17">
        <f>RANK(F31,F:F,1)</f>
        <v>20</v>
      </c>
      <c r="H31" s="1" t="str">
        <f>"&lt;TR&gt;&lt;TD&gt;"&amp;A31&amp;"&lt;TD&gt;"&amp;TEXT(B31,"#.")&amp;"&lt;TD&gt;"&amp;C31&amp;"&lt;TD&gt;"&amp;D31&amp;"&lt;TD&gt;"&amp;E31&amp;"&lt;TD&gt;"&amp;TEXT(F31,"mm:ss")&amp;"&lt;TD&gt;"&amp;TEXT(G31,"#.")</f>
        <v>&lt;TR&gt;&lt;TD&gt;9&lt;TD&gt;4.&lt;TD&gt;1952&lt;TD&gt;Pecher Jaroslav&lt;TD&gt;SV Baník Stříbro&lt;TD&gt;25:10&lt;TD&gt;20.</v>
      </c>
      <c r="I31" s="1">
        <v>25</v>
      </c>
      <c r="J31" s="1">
        <v>10</v>
      </c>
      <c r="L31" s="1">
        <f>COUNTIF(F:F,F31)</f>
        <v>1</v>
      </c>
    </row>
    <row r="32" spans="1:12" ht="12.75">
      <c r="A32" s="2">
        <v>15</v>
      </c>
      <c r="B32" s="12">
        <v>5</v>
      </c>
      <c r="C32" s="2">
        <v>1956</v>
      </c>
      <c r="D32" s="1" t="s">
        <v>35</v>
      </c>
      <c r="E32" s="1" t="s">
        <v>25</v>
      </c>
      <c r="F32" s="4">
        <f>TIME(0,I32,J32)</f>
        <v>0.019270833333333334</v>
      </c>
      <c r="G32" s="17">
        <f>RANK(F32,F:F,1)</f>
        <v>28</v>
      </c>
      <c r="H32" s="1" t="str">
        <f>"&lt;TR&gt;&lt;TD&gt;"&amp;A32&amp;"&lt;TD&gt;"&amp;TEXT(B32,"#.")&amp;"&lt;TD&gt;"&amp;C32&amp;"&lt;TD&gt;"&amp;D32&amp;"&lt;TD&gt;"&amp;E32&amp;"&lt;TD&gt;"&amp;TEXT(F32,"mm:ss")&amp;"&lt;TD&gt;"&amp;TEXT(G32,"#.")</f>
        <v>&lt;TR&gt;&lt;TD&gt;15&lt;TD&gt;5.&lt;TD&gt;1956&lt;TD&gt;Moročkovski Ivo&lt;TD&gt;SK Přimda&lt;TD&gt;27:45&lt;TD&gt;28.</v>
      </c>
      <c r="I32" s="1">
        <v>27</v>
      </c>
      <c r="J32" s="1">
        <v>45</v>
      </c>
      <c r="L32" s="1">
        <f>COUNTIF(F:F,F32)</f>
        <v>1</v>
      </c>
    </row>
    <row r="33" spans="1:12" ht="12.75">
      <c r="A33" s="2">
        <v>31</v>
      </c>
      <c r="B33" s="12">
        <v>6</v>
      </c>
      <c r="C33" s="2">
        <v>1953</v>
      </c>
      <c r="D33" s="1" t="s">
        <v>27</v>
      </c>
      <c r="E33" s="1" t="s">
        <v>16</v>
      </c>
      <c r="F33" s="4">
        <f>TIME(0,I33,J33)</f>
        <v>0.01943287037037037</v>
      </c>
      <c r="G33" s="17">
        <f>RANK(F33,F:F,1)</f>
        <v>29</v>
      </c>
      <c r="H33" s="1" t="str">
        <f>"&lt;TR&gt;&lt;TD&gt;"&amp;A33&amp;"&lt;TD&gt;"&amp;TEXT(B33,"#.")&amp;"&lt;TD&gt;"&amp;C33&amp;"&lt;TD&gt;"&amp;D33&amp;"&lt;TD&gt;"&amp;E33&amp;"&lt;TD&gt;"&amp;TEXT(F33,"mm:ss")&amp;"&lt;TD&gt;"&amp;TEXT(G33,"#.")</f>
        <v>&lt;TR&gt;&lt;TD&gt;31&lt;TD&gt;6.&lt;TD&gt;1953&lt;TD&gt;Barnáš Vladimír&lt;TD&gt;SV Baník Stříbro&lt;TD&gt;27:59&lt;TD&gt;29.</v>
      </c>
      <c r="I33" s="1">
        <v>27</v>
      </c>
      <c r="J33" s="1">
        <v>59</v>
      </c>
      <c r="L33" s="1">
        <f>COUNTIF(F:F,F33)</f>
        <v>1</v>
      </c>
    </row>
    <row r="34" spans="1:12" ht="12.75">
      <c r="A34" s="2">
        <v>27</v>
      </c>
      <c r="B34" s="12">
        <v>7</v>
      </c>
      <c r="C34" s="2">
        <v>1957</v>
      </c>
      <c r="D34" s="1" t="s">
        <v>19</v>
      </c>
      <c r="E34" s="1" t="s">
        <v>16</v>
      </c>
      <c r="F34" s="4">
        <f>TIME(0,I34,J34)</f>
        <v>0.021423611111111112</v>
      </c>
      <c r="G34" s="17">
        <f>RANK(F34,F:F,1)</f>
        <v>33</v>
      </c>
      <c r="H34" s="1" t="str">
        <f>"&lt;TR&gt;&lt;TD&gt;"&amp;A34&amp;"&lt;TD&gt;"&amp;TEXT(B34,"#.")&amp;"&lt;TD&gt;"&amp;C34&amp;"&lt;TD&gt;"&amp;D34&amp;"&lt;TD&gt;"&amp;E34&amp;"&lt;TD&gt;"&amp;TEXT(F34,"mm:ss")&amp;"&lt;TD&gt;"&amp;TEXT(G34,"#.")</f>
        <v>&lt;TR&gt;&lt;TD&gt;27&lt;TD&gt;7.&lt;TD&gt;1957&lt;TD&gt;Lacina Antonín&lt;TD&gt;SV Baník Stříbro&lt;TD&gt;30:51&lt;TD&gt;33.</v>
      </c>
      <c r="I34" s="1">
        <v>30</v>
      </c>
      <c r="J34" s="1">
        <v>51</v>
      </c>
      <c r="L34" s="1">
        <f>COUNTIF(F:F,F34)</f>
        <v>1</v>
      </c>
    </row>
    <row r="35" spans="1:12" s="14" customFormat="1" ht="22.5" customHeight="1">
      <c r="A35" s="13" t="s">
        <v>3</v>
      </c>
      <c r="B35" s="15"/>
      <c r="C35" s="13"/>
      <c r="D35" s="13"/>
      <c r="E35" s="13"/>
      <c r="F35" s="13"/>
      <c r="G35" s="13"/>
      <c r="H35" s="14" t="str">
        <f>"&lt;TR&gt;&lt;TD COLSPAN=7&gt;&lt;FONT SIZE=+1&gt;&lt;B&gt;&lt;BR&gt;"&amp;A35&amp;"&lt;/B&gt;&lt;/FONT&gt;"</f>
        <v>&lt;TR&gt;&lt;TD COLSPAN=7&gt;&lt;FONT SIZE=+1&gt;&lt;B&gt;&lt;BR&gt;Muži 60 a více let:&lt;/B&gt;&lt;/FONT&gt;</v>
      </c>
      <c r="L35" s="1">
        <f>COUNTIF(F:F,F35)</f>
        <v>0</v>
      </c>
    </row>
    <row r="36" spans="1:12" ht="18" customHeight="1">
      <c r="A36" s="5" t="s">
        <v>14</v>
      </c>
      <c r="B36" s="5" t="s">
        <v>15</v>
      </c>
      <c r="C36" s="5" t="s">
        <v>10</v>
      </c>
      <c r="D36" s="5" t="s">
        <v>11</v>
      </c>
      <c r="E36" s="5" t="s">
        <v>12</v>
      </c>
      <c r="F36" s="5" t="s">
        <v>13</v>
      </c>
      <c r="G36" s="16" t="s">
        <v>45</v>
      </c>
      <c r="H36" s="1" t="s">
        <v>46</v>
      </c>
      <c r="L36" s="1">
        <f>COUNTIF(F:F,F36)</f>
        <v>6</v>
      </c>
    </row>
    <row r="37" spans="1:12" ht="12.75">
      <c r="A37" s="2">
        <v>32</v>
      </c>
      <c r="B37" s="12">
        <v>1</v>
      </c>
      <c r="C37" s="2">
        <v>1946</v>
      </c>
      <c r="D37" s="1" t="s">
        <v>5</v>
      </c>
      <c r="E37" s="1" t="s">
        <v>16</v>
      </c>
      <c r="F37" s="4">
        <f>TIME(0,I37,J37)</f>
        <v>0.016550925925925924</v>
      </c>
      <c r="G37" s="17">
        <f>RANK(F37,F:F,1)</f>
        <v>14</v>
      </c>
      <c r="H37" s="1" t="str">
        <f>"&lt;TR&gt;&lt;TD&gt;"&amp;A37&amp;"&lt;TD&gt;"&amp;TEXT(B37,"#.")&amp;"&lt;TD&gt;"&amp;C37&amp;"&lt;TD&gt;"&amp;D37&amp;"&lt;TD&gt;"&amp;E37&amp;"&lt;TD&gt;"&amp;TEXT(F37,"mm:ss")&amp;"&lt;TD&gt;"&amp;TEXT(G37,"#.")</f>
        <v>&lt;TR&gt;&lt;TD&gt;32&lt;TD&gt;1.&lt;TD&gt;1946&lt;TD&gt;Šůcha Václav&lt;TD&gt;SV Baník Stříbro&lt;TD&gt;23:50&lt;TD&gt;14.</v>
      </c>
      <c r="I37" s="1">
        <v>23</v>
      </c>
      <c r="J37" s="1">
        <v>50</v>
      </c>
      <c r="L37" s="1">
        <f>COUNTIF(F:F,F37)</f>
        <v>1</v>
      </c>
    </row>
    <row r="38" spans="1:12" ht="12.75">
      <c r="A38" s="2">
        <v>3</v>
      </c>
      <c r="B38" s="12">
        <v>2</v>
      </c>
      <c r="C38" s="2">
        <v>1950</v>
      </c>
      <c r="D38" s="1" t="s">
        <v>34</v>
      </c>
      <c r="E38" s="1" t="s">
        <v>16</v>
      </c>
      <c r="F38" s="4">
        <f>TIME(0,I38,J38)</f>
        <v>0.016701388888888887</v>
      </c>
      <c r="G38" s="17">
        <f>RANK(F38,F:F,1)</f>
        <v>15</v>
      </c>
      <c r="H38" s="1" t="str">
        <f>"&lt;TR&gt;&lt;TD&gt;"&amp;A38&amp;"&lt;TD&gt;"&amp;TEXT(B38,"#.")&amp;"&lt;TD&gt;"&amp;C38&amp;"&lt;TD&gt;"&amp;D38&amp;"&lt;TD&gt;"&amp;E38&amp;"&lt;TD&gt;"&amp;TEXT(F38,"mm:ss")&amp;"&lt;TD&gt;"&amp;TEXT(G38,"#.")</f>
        <v>&lt;TR&gt;&lt;TD&gt;3&lt;TD&gt;2.&lt;TD&gt;1950&lt;TD&gt;Ganaj Karel&lt;TD&gt;SV Baník Stříbro&lt;TD&gt;24:03&lt;TD&gt;15.</v>
      </c>
      <c r="I38" s="1">
        <v>24</v>
      </c>
      <c r="J38" s="1">
        <v>3</v>
      </c>
      <c r="L38" s="1">
        <f>COUNTIF(F:F,F38)</f>
        <v>1</v>
      </c>
    </row>
    <row r="39" spans="1:12" ht="12.75">
      <c r="A39" s="2">
        <v>33</v>
      </c>
      <c r="B39" s="12">
        <v>3</v>
      </c>
      <c r="C39" s="2">
        <v>1950</v>
      </c>
      <c r="D39" s="1" t="s">
        <v>43</v>
      </c>
      <c r="E39" s="1" t="s">
        <v>16</v>
      </c>
      <c r="F39" s="4">
        <f>TIME(0,I39,J39)</f>
        <v>0.018368055555555554</v>
      </c>
      <c r="G39" s="17">
        <f>RANK(F39,F:F,1)</f>
        <v>22</v>
      </c>
      <c r="H39" s="1" t="str">
        <f>"&lt;TR&gt;&lt;TD&gt;"&amp;A39&amp;"&lt;TD&gt;"&amp;TEXT(B39,"#.")&amp;"&lt;TD&gt;"&amp;C39&amp;"&lt;TD&gt;"&amp;D39&amp;"&lt;TD&gt;"&amp;E39&amp;"&lt;TD&gt;"&amp;TEXT(F39,"mm:ss")&amp;"&lt;TD&gt;"&amp;TEXT(G39,"#.")</f>
        <v>&lt;TR&gt;&lt;TD&gt;33&lt;TD&gt;3.&lt;TD&gt;1950&lt;TD&gt;Čeček Jiří&lt;TD&gt;SV Baník Stříbro&lt;TD&gt;26:27&lt;TD&gt;22.</v>
      </c>
      <c r="I39" s="1">
        <v>26</v>
      </c>
      <c r="J39" s="1">
        <v>27</v>
      </c>
      <c r="L39" s="1">
        <f>COUNTIF(F:F,F39)</f>
        <v>1</v>
      </c>
    </row>
    <row r="40" spans="1:12" ht="12.75">
      <c r="A40" s="2">
        <v>34</v>
      </c>
      <c r="B40" s="12">
        <v>4</v>
      </c>
      <c r="C40" s="2">
        <v>1950</v>
      </c>
      <c r="D40" s="1" t="s">
        <v>37</v>
      </c>
      <c r="E40" s="1" t="s">
        <v>64</v>
      </c>
      <c r="F40" s="4">
        <f>TIME(0,I40,J40)</f>
        <v>0.019849537037037037</v>
      </c>
      <c r="G40" s="17">
        <f>RANK(F40,F:F,1)</f>
        <v>30</v>
      </c>
      <c r="H40" s="1" t="str">
        <f>"&lt;TR&gt;&lt;TD&gt;"&amp;A40&amp;"&lt;TD&gt;"&amp;TEXT(B40,"#.")&amp;"&lt;TD&gt;"&amp;C40&amp;"&lt;TD&gt;"&amp;D40&amp;"&lt;TD&gt;"&amp;E40&amp;"&lt;TD&gt;"&amp;TEXT(F40,"mm:ss")&amp;"&lt;TD&gt;"&amp;TEXT(G40,"#.")</f>
        <v>&lt;TR&gt;&lt;TD&gt;34&lt;TD&gt;4.&lt;TD&gt;1950&lt;TD&gt;Lacina Jiří&lt;TD&gt;Sokol Konst. Lázně&lt;TD&gt;28:35&lt;TD&gt;30.</v>
      </c>
      <c r="I40" s="1">
        <v>28</v>
      </c>
      <c r="J40" s="1">
        <v>35</v>
      </c>
      <c r="L40" s="1">
        <f>COUNTIF(F:F,F40)</f>
        <v>1</v>
      </c>
    </row>
    <row r="41" spans="1:12" ht="12.75">
      <c r="A41" s="2">
        <v>28</v>
      </c>
      <c r="B41" s="12">
        <v>5</v>
      </c>
      <c r="C41" s="2">
        <v>1948</v>
      </c>
      <c r="D41" s="1" t="s">
        <v>63</v>
      </c>
      <c r="E41" s="1" t="s">
        <v>16</v>
      </c>
      <c r="F41" s="4">
        <f>TIME(0,I41,J41)</f>
        <v>0.02</v>
      </c>
      <c r="G41" s="17">
        <f>RANK(F41,F:F,1)</f>
        <v>31</v>
      </c>
      <c r="H41" s="1" t="str">
        <f>"&lt;TR&gt;&lt;TD&gt;"&amp;A41&amp;"&lt;TD&gt;"&amp;TEXT(B41,"#.")&amp;"&lt;TD&gt;"&amp;C41&amp;"&lt;TD&gt;"&amp;D41&amp;"&lt;TD&gt;"&amp;E41&amp;"&lt;TD&gt;"&amp;TEXT(F41,"mm:ss")&amp;"&lt;TD&gt;"&amp;TEXT(G41,"#.")</f>
        <v>&lt;TR&gt;&lt;TD&gt;28&lt;TD&gt;5.&lt;TD&gt;1948&lt;TD&gt;Bouška Zdeněk&lt;TD&gt;SV Baník Stříbro&lt;TD&gt;28:48&lt;TD&gt;31.</v>
      </c>
      <c r="I41" s="1">
        <v>28</v>
      </c>
      <c r="J41" s="1">
        <v>48</v>
      </c>
      <c r="L41" s="1">
        <f>COUNTIF(F:F,F41)</f>
        <v>1</v>
      </c>
    </row>
    <row r="42" spans="1:12" s="14" customFormat="1" ht="22.5" customHeight="1">
      <c r="A42" s="13" t="s">
        <v>28</v>
      </c>
      <c r="B42" s="15"/>
      <c r="C42" s="13"/>
      <c r="D42" s="13"/>
      <c r="E42" s="13"/>
      <c r="F42" s="13"/>
      <c r="G42" s="13"/>
      <c r="H42" s="14" t="str">
        <f>"&lt;TR&gt;&lt;TD COLSPAN=7&gt;&lt;FONT SIZE=+1&gt;&lt;B&gt;&lt;BR&gt;"&amp;A42&amp;"&lt;/B&gt;&lt;/FONT&gt;"</f>
        <v>&lt;TR&gt;&lt;TD COLSPAN=7&gt;&lt;FONT SIZE=+1&gt;&lt;B&gt;&lt;BR&gt;Ženy 18-34 let:&lt;/B&gt;&lt;/FONT&gt;</v>
      </c>
      <c r="L42" s="1">
        <f>COUNTIF(F:F,F42)</f>
        <v>0</v>
      </c>
    </row>
    <row r="43" spans="1:12" ht="18" customHeight="1">
      <c r="A43" s="5" t="s">
        <v>14</v>
      </c>
      <c r="B43" s="5" t="s">
        <v>15</v>
      </c>
      <c r="C43" s="5" t="s">
        <v>10</v>
      </c>
      <c r="D43" s="5" t="s">
        <v>11</v>
      </c>
      <c r="E43" s="5" t="s">
        <v>12</v>
      </c>
      <c r="F43" s="5" t="s">
        <v>13</v>
      </c>
      <c r="G43" s="16" t="s">
        <v>45</v>
      </c>
      <c r="H43" s="1" t="s">
        <v>46</v>
      </c>
      <c r="L43" s="1">
        <f>COUNTIF(F:F,F43)</f>
        <v>6</v>
      </c>
    </row>
    <row r="44" spans="1:12" ht="12.75">
      <c r="A44" s="2">
        <v>6</v>
      </c>
      <c r="B44" s="12">
        <v>1</v>
      </c>
      <c r="C44" s="2">
        <v>1989</v>
      </c>
      <c r="D44" s="1" t="s">
        <v>65</v>
      </c>
      <c r="E44" s="1" t="s">
        <v>57</v>
      </c>
      <c r="F44" s="4">
        <f>TIME(0,I44,J44)</f>
        <v>0.017465277777777777</v>
      </c>
      <c r="G44" s="17">
        <f>RANK(F44,F:F,1)</f>
        <v>19</v>
      </c>
      <c r="H44" s="1" t="str">
        <f>"&lt;TR&gt;&lt;TD&gt;"&amp;A44&amp;"&lt;TD&gt;"&amp;TEXT(B44,"#.")&amp;"&lt;TD&gt;"&amp;C44&amp;"&lt;TD&gt;"&amp;D44&amp;"&lt;TD&gt;"&amp;E44&amp;"&lt;TD&gt;"&amp;TEXT(F44,"mm:ss")&amp;"&lt;TD&gt;"&amp;TEXT(G44,"#.")</f>
        <v>&lt;TR&gt;&lt;TD&gt;6&lt;TD&gt;1.&lt;TD&gt;1989&lt;TD&gt;Müllerová Soňa&lt;TD&gt;SC Marathon Plzeň&lt;TD&gt;25:09&lt;TD&gt;19.</v>
      </c>
      <c r="I44" s="1">
        <v>25</v>
      </c>
      <c r="J44" s="1">
        <v>9</v>
      </c>
      <c r="L44" s="1">
        <f>COUNTIF(F:F,F44)</f>
        <v>1</v>
      </c>
    </row>
    <row r="45" spans="1:12" ht="12.75">
      <c r="A45" s="2">
        <v>23</v>
      </c>
      <c r="B45" s="12">
        <v>2</v>
      </c>
      <c r="C45" s="2">
        <v>1993</v>
      </c>
      <c r="D45" s="1" t="s">
        <v>68</v>
      </c>
      <c r="E45" s="1" t="s">
        <v>24</v>
      </c>
      <c r="F45" s="4">
        <f>TIME(0,I45,J45)</f>
        <v>0.0184375</v>
      </c>
      <c r="G45" s="17">
        <f>RANK(F45,F:F,1)</f>
        <v>23</v>
      </c>
      <c r="H45" s="1" t="str">
        <f>"&lt;TR&gt;&lt;TD&gt;"&amp;A45&amp;"&lt;TD&gt;"&amp;TEXT(B45,"#.")&amp;"&lt;TD&gt;"&amp;C45&amp;"&lt;TD&gt;"&amp;D45&amp;"&lt;TD&gt;"&amp;E45&amp;"&lt;TD&gt;"&amp;TEXT(F45,"mm:ss")&amp;"&lt;TD&gt;"&amp;TEXT(G45,"#.")</f>
        <v>&lt;TR&gt;&lt;TD&gt;23&lt;TD&gt;2.&lt;TD&gt;1993&lt;TD&gt;Hrubá Karolína&lt;TD&gt;Baník Stříbro&lt;TD&gt;26:33&lt;TD&gt;23.</v>
      </c>
      <c r="I45" s="1">
        <v>26</v>
      </c>
      <c r="J45" s="1">
        <v>33</v>
      </c>
      <c r="L45" s="1">
        <f>COUNTIF(F:F,F45)</f>
        <v>1</v>
      </c>
    </row>
    <row r="46" spans="1:12" ht="12.75">
      <c r="A46" s="2">
        <v>10</v>
      </c>
      <c r="B46" s="12">
        <v>3</v>
      </c>
      <c r="C46" s="2">
        <v>1994</v>
      </c>
      <c r="D46" s="1" t="s">
        <v>66</v>
      </c>
      <c r="E46" s="1" t="s">
        <v>32</v>
      </c>
      <c r="F46" s="4">
        <f>TIME(0,I46,J46)</f>
        <v>0.021435185185185186</v>
      </c>
      <c r="G46" s="17">
        <f>RANK(F46,F:F,1)</f>
        <v>34</v>
      </c>
      <c r="H46" s="1" t="str">
        <f>"&lt;TR&gt;&lt;TD&gt;"&amp;A46&amp;"&lt;TD&gt;"&amp;TEXT(B46,"#.")&amp;"&lt;TD&gt;"&amp;C46&amp;"&lt;TD&gt;"&amp;D46&amp;"&lt;TD&gt;"&amp;E46&amp;"&lt;TD&gt;"&amp;TEXT(F46,"mm:ss")&amp;"&lt;TD&gt;"&amp;TEXT(G46,"#.")</f>
        <v>&lt;TR&gt;&lt;TD&gt;10&lt;TD&gt;3.&lt;TD&gt;1994&lt;TD&gt;Jabůrková Eliška&lt;TD&gt;Bor&lt;TD&gt;30:52&lt;TD&gt;34.</v>
      </c>
      <c r="I46" s="1">
        <v>30</v>
      </c>
      <c r="J46" s="1">
        <v>52</v>
      </c>
      <c r="L46" s="1">
        <f>COUNTIF(F:F,F46)</f>
        <v>1</v>
      </c>
    </row>
    <row r="47" spans="1:12" ht="12.75">
      <c r="A47" s="2">
        <v>11</v>
      </c>
      <c r="B47" s="12">
        <v>4</v>
      </c>
      <c r="C47" s="2">
        <v>1993</v>
      </c>
      <c r="D47" s="1" t="s">
        <v>67</v>
      </c>
      <c r="E47" s="1" t="s">
        <v>32</v>
      </c>
      <c r="F47" s="4">
        <f>TIME(0,I47,J47)</f>
        <v>0.021909722222222223</v>
      </c>
      <c r="G47" s="17">
        <f>RANK(F47,F:F,1)</f>
        <v>35</v>
      </c>
      <c r="H47" s="1" t="str">
        <f>"&lt;TR&gt;&lt;TD&gt;"&amp;A47&amp;"&lt;TD&gt;"&amp;TEXT(B47,"#.")&amp;"&lt;TD&gt;"&amp;C47&amp;"&lt;TD&gt;"&amp;D47&amp;"&lt;TD&gt;"&amp;E47&amp;"&lt;TD&gt;"&amp;TEXT(F47,"mm:ss")&amp;"&lt;TD&gt;"&amp;TEXT(G47,"#.")</f>
        <v>&lt;TR&gt;&lt;TD&gt;11&lt;TD&gt;4.&lt;TD&gt;1993&lt;TD&gt;Jabůrková Anežka&lt;TD&gt;Bor&lt;TD&gt;31:33&lt;TD&gt;35.</v>
      </c>
      <c r="I47" s="1">
        <v>31</v>
      </c>
      <c r="J47" s="1">
        <v>33</v>
      </c>
      <c r="L47" s="1">
        <f>COUNTIF(F:F,F47)</f>
        <v>1</v>
      </c>
    </row>
    <row r="48" spans="1:12" s="14" customFormat="1" ht="22.5" customHeight="1">
      <c r="A48" s="13" t="s">
        <v>29</v>
      </c>
      <c r="B48" s="15"/>
      <c r="C48" s="13"/>
      <c r="D48" s="13"/>
      <c r="E48" s="13"/>
      <c r="F48" s="13"/>
      <c r="G48" s="13"/>
      <c r="H48" s="14" t="str">
        <f>"&lt;TR&gt;&lt;TD COLSPAN=7&gt;&lt;FONT SIZE=+1&gt;&lt;B&gt;&lt;BR&gt;"&amp;A48&amp;"&lt;/B&gt;&lt;/FONT&gt;"</f>
        <v>&lt;TR&gt;&lt;TD COLSPAN=7&gt;&lt;FONT SIZE=+1&gt;&lt;B&gt;&lt;BR&gt;Ženy 35 a více let:&lt;/B&gt;&lt;/FONT&gt;</v>
      </c>
      <c r="L48" s="1">
        <f>COUNTIF(F:F,F48)</f>
        <v>0</v>
      </c>
    </row>
    <row r="49" spans="1:12" ht="18" customHeight="1">
      <c r="A49" s="5" t="s">
        <v>14</v>
      </c>
      <c r="B49" s="5" t="s">
        <v>15</v>
      </c>
      <c r="C49" s="5" t="s">
        <v>10</v>
      </c>
      <c r="D49" s="5" t="s">
        <v>11</v>
      </c>
      <c r="E49" s="5" t="s">
        <v>12</v>
      </c>
      <c r="F49" s="5" t="s">
        <v>13</v>
      </c>
      <c r="G49" s="16" t="s">
        <v>45</v>
      </c>
      <c r="H49" s="1" t="s">
        <v>46</v>
      </c>
      <c r="L49" s="1">
        <f>COUNTIF(F:F,F49)</f>
        <v>6</v>
      </c>
    </row>
    <row r="50" spans="1:12" ht="12.75">
      <c r="A50" s="2">
        <v>5</v>
      </c>
      <c r="B50" s="12">
        <v>1</v>
      </c>
      <c r="C50" s="2">
        <v>1961</v>
      </c>
      <c r="D50" s="1" t="s">
        <v>44</v>
      </c>
      <c r="E50" s="1" t="s">
        <v>57</v>
      </c>
      <c r="F50" s="4">
        <f>TIME(0,I50,J50)</f>
        <v>0.018935185185185183</v>
      </c>
      <c r="G50" s="17">
        <f>RANK(F50,F:F,1)</f>
        <v>26</v>
      </c>
      <c r="H50" s="1" t="str">
        <f>"&lt;TR&gt;&lt;TD&gt;"&amp;A50&amp;"&lt;TD&gt;"&amp;TEXT(B50,"#.")&amp;"&lt;TD&gt;"&amp;C50&amp;"&lt;TD&gt;"&amp;D50&amp;"&lt;TD&gt;"&amp;E50&amp;"&lt;TD&gt;"&amp;TEXT(F50,"mm:ss")&amp;"&lt;TD&gt;"&amp;TEXT(G50,"#.")</f>
        <v>&lt;TR&gt;&lt;TD&gt;5&lt;TD&gt;1.&lt;TD&gt;1961&lt;TD&gt;Šroubková Marta&lt;TD&gt;SC Marathon Plzeň&lt;TD&gt;27:16&lt;TD&gt;26.</v>
      </c>
      <c r="I50" s="1">
        <v>27</v>
      </c>
      <c r="J50" s="1">
        <v>16</v>
      </c>
      <c r="L50" s="1">
        <f>COUNTIF(F:F,F50)</f>
        <v>1</v>
      </c>
    </row>
    <row r="51" spans="1:12" ht="12.75">
      <c r="A51" s="2">
        <v>24</v>
      </c>
      <c r="B51" s="12">
        <v>2</v>
      </c>
      <c r="C51" s="2">
        <v>1964</v>
      </c>
      <c r="D51" s="1" t="s">
        <v>70</v>
      </c>
      <c r="E51" s="1" t="s">
        <v>24</v>
      </c>
      <c r="F51" s="4">
        <f>TIME(0,I51,J51)</f>
        <v>0.02091435185185185</v>
      </c>
      <c r="G51" s="17">
        <f>RANK(F51,F:F,1)</f>
        <v>32</v>
      </c>
      <c r="H51" s="1" t="str">
        <f>"&lt;TR&gt;&lt;TD&gt;"&amp;A51&amp;"&lt;TD&gt;"&amp;TEXT(B51,"#.")&amp;"&lt;TD&gt;"&amp;C51&amp;"&lt;TD&gt;"&amp;D51&amp;"&lt;TD&gt;"&amp;E51&amp;"&lt;TD&gt;"&amp;TEXT(F51,"mm:ss")&amp;"&lt;TD&gt;"&amp;TEXT(G51,"#.")</f>
        <v>&lt;TR&gt;&lt;TD&gt;24&lt;TD&gt;2.&lt;TD&gt;1964&lt;TD&gt;Hrubá Jana&lt;TD&gt;Baník Stříbro&lt;TD&gt;30:07&lt;TD&gt;32.</v>
      </c>
      <c r="I51" s="1">
        <v>30</v>
      </c>
      <c r="J51" s="1">
        <v>7</v>
      </c>
      <c r="L51" s="1">
        <f>COUNTIF(F:F,F51)</f>
        <v>1</v>
      </c>
    </row>
    <row r="52" spans="1:12" ht="12.75">
      <c r="A52" s="2">
        <v>35</v>
      </c>
      <c r="B52" s="12">
        <v>3</v>
      </c>
      <c r="C52" s="2">
        <v>1965</v>
      </c>
      <c r="D52" s="1" t="s">
        <v>18</v>
      </c>
      <c r="E52" s="1" t="s">
        <v>16</v>
      </c>
      <c r="F52" s="4">
        <f>TIME(0,I52,J52)</f>
        <v>0.02221064814814815</v>
      </c>
      <c r="G52" s="17">
        <f>RANK(F52,F:F,1)</f>
        <v>36</v>
      </c>
      <c r="H52" s="1" t="str">
        <f>"&lt;TR&gt;&lt;TD&gt;"&amp;A52&amp;"&lt;TD&gt;"&amp;TEXT(B52,"#.")&amp;"&lt;TD&gt;"&amp;C52&amp;"&lt;TD&gt;"&amp;D52&amp;"&lt;TD&gt;"&amp;E52&amp;"&lt;TD&gt;"&amp;TEXT(F52,"mm:ss")&amp;"&lt;TD&gt;"&amp;TEXT(G52,"#.")</f>
        <v>&lt;TR&gt;&lt;TD&gt;35&lt;TD&gt;3.&lt;TD&gt;1965&lt;TD&gt;Růžičková Gabriela&lt;TD&gt;SV Baník Stříbro&lt;TD&gt;31:59&lt;TD&gt;36.</v>
      </c>
      <c r="I52" s="1">
        <v>31</v>
      </c>
      <c r="J52" s="1">
        <v>59</v>
      </c>
      <c r="L52" s="1">
        <f>COUNTIF(F:F,F52)</f>
        <v>1</v>
      </c>
    </row>
    <row r="53" spans="1:12" ht="12.75">
      <c r="A53" s="2">
        <v>18</v>
      </c>
      <c r="B53" s="12">
        <v>4</v>
      </c>
      <c r="C53" s="2">
        <v>1963</v>
      </c>
      <c r="D53" s="1" t="s">
        <v>69</v>
      </c>
      <c r="E53" s="1" t="s">
        <v>71</v>
      </c>
      <c r="F53" s="4">
        <f>TIME(0,I53,J53)</f>
        <v>0.022395833333333334</v>
      </c>
      <c r="G53" s="17">
        <f>RANK(F53,F:F,1)</f>
        <v>37</v>
      </c>
      <c r="H53" s="1" t="str">
        <f>"&lt;TR&gt;&lt;TD&gt;"&amp;A53&amp;"&lt;TD&gt;"&amp;TEXT(B53,"#.")&amp;"&lt;TD&gt;"&amp;C53&amp;"&lt;TD&gt;"&amp;D53&amp;"&lt;TD&gt;"&amp;E53&amp;"&lt;TD&gt;"&amp;TEXT(F53,"mm:ss")&amp;"&lt;TD&gt;"&amp;TEXT(G53,"#.")</f>
        <v>&lt;TR&gt;&lt;TD&gt;18&lt;TD&gt;4.&lt;TD&gt;1963&lt;TD&gt;Ledvinová Jana&lt;TD&gt;TJ Čerčany&lt;TD&gt;32:15&lt;TD&gt;37.</v>
      </c>
      <c r="I53" s="1">
        <v>32</v>
      </c>
      <c r="J53" s="1">
        <v>15</v>
      </c>
      <c r="L53" s="1">
        <f>COUNTIF(F:F,F53)</f>
        <v>1</v>
      </c>
    </row>
    <row r="54" s="14" customFormat="1" ht="22.5" customHeight="1"/>
    <row r="55" spans="1:7" ht="15.75">
      <c r="A55" s="11" t="s">
        <v>38</v>
      </c>
      <c r="B55" s="9"/>
      <c r="C55" s="11"/>
      <c r="D55" s="11"/>
      <c r="E55" s="11" t="s">
        <v>6</v>
      </c>
      <c r="F55" s="11"/>
      <c r="G55" s="11"/>
    </row>
    <row r="56" spans="1:7" ht="12.75">
      <c r="A56" s="9" t="s">
        <v>8</v>
      </c>
      <c r="B56" s="9"/>
      <c r="C56" s="9"/>
      <c r="D56" s="9"/>
      <c r="E56" s="9" t="s">
        <v>7</v>
      </c>
      <c r="F56" s="9"/>
      <c r="G56" s="9"/>
    </row>
  </sheetData>
  <sheetProtection/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Ganaj</dc:creator>
  <cp:keywords/>
  <dc:description/>
  <cp:lastModifiedBy>Petr</cp:lastModifiedBy>
  <cp:lastPrinted>2010-02-14T13:34:25Z</cp:lastPrinted>
  <dcterms:created xsi:type="dcterms:W3CDTF">2001-02-17T11:08:09Z</dcterms:created>
  <dcterms:modified xsi:type="dcterms:W3CDTF">2010-02-14T13:34:43Z</dcterms:modified>
  <cp:category/>
  <cp:version/>
  <cp:contentType/>
  <cp:contentStatus/>
</cp:coreProperties>
</file>